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60" yWindow="75" windowWidth="19440" windowHeight="966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I195" i="1" s="1"/>
  <c r="H184" i="1"/>
  <c r="H195" i="1" s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I176" i="1" s="1"/>
  <c r="H165" i="1"/>
  <c r="H176" i="1" s="1"/>
  <c r="G165" i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H157" i="1" s="1"/>
  <c r="G146" i="1"/>
  <c r="G157" i="1" s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J138" i="1" s="1"/>
  <c r="I127" i="1"/>
  <c r="I138" i="1" s="1"/>
  <c r="H127" i="1"/>
  <c r="H138" i="1" s="1"/>
  <c r="G127" i="1"/>
  <c r="G138" i="1" s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I119" i="1" s="1"/>
  <c r="H108" i="1"/>
  <c r="H119" i="1" s="1"/>
  <c r="G108" i="1"/>
  <c r="G119" i="1" s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I81" i="1" s="1"/>
  <c r="H70" i="1"/>
  <c r="H81" i="1" s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H62" i="1" s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I13" i="1"/>
  <c r="H13" i="1"/>
  <c r="G13" i="1"/>
  <c r="F13" i="1"/>
  <c r="G195" i="1" l="1"/>
  <c r="F195" i="1"/>
  <c r="L195" i="1"/>
  <c r="J176" i="1"/>
  <c r="L176" i="1"/>
  <c r="G176" i="1"/>
  <c r="F157" i="1"/>
  <c r="J157" i="1"/>
  <c r="I157" i="1"/>
  <c r="L157" i="1"/>
  <c r="F119" i="1"/>
  <c r="L119" i="1"/>
  <c r="J119" i="1"/>
  <c r="L100" i="1"/>
  <c r="G100" i="1"/>
  <c r="H100" i="1"/>
  <c r="I100" i="1"/>
  <c r="F81" i="1"/>
  <c r="G81" i="1"/>
  <c r="L81" i="1"/>
  <c r="J62" i="1"/>
  <c r="I62" i="1"/>
  <c r="F62" i="1"/>
  <c r="H43" i="1"/>
  <c r="J43" i="1"/>
  <c r="F43" i="1"/>
  <c r="I24" i="1"/>
  <c r="G24" i="1"/>
  <c r="H24" i="1"/>
  <c r="H196" i="1" s="1"/>
  <c r="J195" i="1"/>
  <c r="L138" i="1"/>
  <c r="F138" i="1"/>
  <c r="J100" i="1"/>
  <c r="F100" i="1"/>
  <c r="J81" i="1"/>
  <c r="L62" i="1"/>
  <c r="G62" i="1"/>
  <c r="G43" i="1"/>
  <c r="I43" i="1"/>
  <c r="J24" i="1"/>
  <c r="F24" i="1"/>
  <c r="I196" i="1" l="1"/>
  <c r="L196" i="1"/>
  <c r="F196" i="1"/>
  <c r="J196" i="1"/>
  <c r="G196" i="1"/>
</calcChain>
</file>

<file path=xl/sharedStrings.xml><?xml version="1.0" encoding="utf-8"?>
<sst xmlns="http://schemas.openxmlformats.org/spreadsheetml/2006/main" count="255" uniqueCount="72">
  <si>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</si>
  <si>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</si>
  <si>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</si>
  <si>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</si>
  <si>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</si>
  <si>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</si>
  <si>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</si>
  <si>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</si>
  <si>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</si>
  <si>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</si>
  <si>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</si>
  <si>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</si>
  <si>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</si>
  <si>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</si>
  <si>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</si>
  <si>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</si>
  <si>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</si>
  <si>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</si>
  <si>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</si>
  <si>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</si>
  <si>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</si>
  <si>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</si>
  <si>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</si>
  <si>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</si>
  <si>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</si>
  <si>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</si>
  <si>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</si>
  <si>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</si>
  <si>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</si>
  <si>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</si>
  <si>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</si>
  <si>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</si>
  <si>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</si>
  <si>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</si>
  <si>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</si>
  <si>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</si>
  <si>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</si>
  <si>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</si>
  <si>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</si>
  <si>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</si>
  <si>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Цыганкова НП</t>
  </si>
  <si>
    <t>Суп гороховый</t>
  </si>
  <si>
    <t>Гуляш из говядины</t>
  </si>
  <si>
    <t>Каша гречневая рассыпчатая</t>
  </si>
  <si>
    <t>Чай с сахаром</t>
  </si>
  <si>
    <t>Яблоко</t>
  </si>
  <si>
    <t>Хлеб ржаной</t>
  </si>
  <si>
    <t>Плов из птицы</t>
  </si>
  <si>
    <t>Банан</t>
  </si>
  <si>
    <t>Суп кортофельный с крупой (рис)</t>
  </si>
  <si>
    <t>Картофельное пюре</t>
  </si>
  <si>
    <t>Котлета мясная</t>
  </si>
  <si>
    <t>Кисель из концентрата</t>
  </si>
  <si>
    <t>Щи из свежей капусты с картофелем</t>
  </si>
  <si>
    <t>Суп кортофельный с пшеном</t>
  </si>
  <si>
    <t>Котлета рыбная (минтай)</t>
  </si>
  <si>
    <t>Рис отварной с маслом сливочным</t>
  </si>
  <si>
    <t>Компот из сухофруктов</t>
  </si>
  <si>
    <t>Рагу из овощей</t>
  </si>
  <si>
    <t>Суп рыбный с крупой (рис)</t>
  </si>
  <si>
    <t>Печенка по строгоновски</t>
  </si>
  <si>
    <t>Макароны отварные</t>
  </si>
  <si>
    <t>компот из сухофруктов</t>
  </si>
  <si>
    <t>Борщ с капустой и картофелем</t>
  </si>
  <si>
    <t>Рыба припущенная (минтай)</t>
  </si>
  <si>
    <t>Рассольник с рисовой крупой</t>
  </si>
  <si>
    <t>Гуляш из свинины</t>
  </si>
  <si>
    <t>Кисель</t>
  </si>
  <si>
    <t>МБОУ "Кустаревская СШ"</t>
  </si>
  <si>
    <t>Суп картофельный с вермишелью</t>
  </si>
  <si>
    <t>Компот из смеси сухофруктов</t>
  </si>
  <si>
    <t>Отварное мясо птицы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</si>
</sst>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0" borderId="2" xfId="0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0" fillId="4" borderId="2" xfId="0" applyFill="1" applyBorder="1" applyProtection="1">
      <protection locked="0"/>
    </xf>
    <xf numFmtId="2" fontId="0" fillId="4" borderId="17" xfId="0" applyNumberFormat="1" applyFill="1" applyBorder="1" applyProtection="1">
      <protection locked="0"/>
    </xf>
    <xf numFmtId="2" fontId="11" fillId="4" borderId="2" xfId="0" applyNumberFormat="1" applyFont="1" applyFill="1" applyBorder="1" applyProtection="1">
      <protection locked="0"/>
    </xf>
    <xf numFmtId="0" fontId="2" fillId="0" borderId="0" xfId="0" applyFont="1" applyProtection="1">
      <protection locked="0"/>
    </xf>
    <xf numFmtId="2" fontId="0" fillId="4" borderId="2" xfId="0" applyNumberFormat="1" applyFill="1" applyBorder="1" applyAlignment="1" applyProtection="1">
      <alignment horizontal="right"/>
      <protection locked="0"/>
    </xf>
    <xf numFmtId="2" fontId="11" fillId="4" borderId="17" xfId="0" applyNumberFormat="1" applyFon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2" fontId="0" fillId="4" borderId="23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1" fontId="0" fillId="4" borderId="5" xfId="0" applyNumberFormat="1" applyFill="1" applyBorder="1" applyProtection="1">
      <protection locked="0"/>
    </xf>
    <xf numFmtId="2" fontId="0" fillId="4" borderId="5" xfId="0" applyNumberFormat="1" applyFill="1" applyBorder="1" applyProtection="1">
      <protection locked="0"/>
    </xf>
    <xf numFmtId="2" fontId="0" fillId="4" borderId="24" xfId="0" applyNumberFormat="1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" fontId="0" fillId="4" borderId="2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83" activePane="bottomRight" state="frozen"/>
      <selection pane="topRight" activeCell="E1" sqref="E1"/>
      <selection pane="bottomLeft" activeCell="A6" sqref="A6"/>
      <selection pane="bottomRight" activeCell="O193" sqref="O19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72" t="s">
        <v>68</v>
      </c>
      <c r="D1" s="73"/>
      <c r="E1" s="73"/>
      <c r="F1" s="12" t="s">
        <v>16</v>
      </c>
      <c r="G1" s="2" t="s">
        <v>17</v>
      </c>
      <c r="H1" s="74" t="s">
        <v>39</v>
      </c>
      <c r="I1" s="74"/>
      <c r="J1" s="74"/>
      <c r="K1" s="74"/>
    </row>
    <row r="2" spans="1:12" ht="18" x14ac:dyDescent="0.2">
      <c r="A2" s="35" t="s">
        <v>6</v>
      </c>
      <c r="C2" s="2"/>
      <c r="G2" s="2" t="s">
        <v>18</v>
      </c>
      <c r="H2" s="74" t="s">
        <v>40</v>
      </c>
      <c r="I2" s="74"/>
      <c r="J2" s="74"/>
      <c r="K2" s="74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2"/>
      <c r="F14" s="53"/>
      <c r="G14" s="54"/>
      <c r="H14" s="54"/>
      <c r="I14" s="54"/>
      <c r="J14" s="54"/>
      <c r="K14" s="55"/>
      <c r="L14" s="54"/>
    </row>
    <row r="15" spans="1:12" ht="15" x14ac:dyDescent="0.25">
      <c r="A15" s="23"/>
      <c r="B15" s="15"/>
      <c r="C15" s="11"/>
      <c r="D15" s="7" t="s">
        <v>27</v>
      </c>
      <c r="E15" s="52" t="s">
        <v>41</v>
      </c>
      <c r="F15" s="53">
        <v>250</v>
      </c>
      <c r="G15" s="54">
        <v>5.49</v>
      </c>
      <c r="H15" s="54">
        <v>5.28</v>
      </c>
      <c r="I15" s="56">
        <v>16.329999999999998</v>
      </c>
      <c r="J15" s="54">
        <v>134.75</v>
      </c>
      <c r="K15" s="55">
        <v>206</v>
      </c>
      <c r="L15" s="54">
        <v>25</v>
      </c>
    </row>
    <row r="16" spans="1:12" ht="15" x14ac:dyDescent="0.25">
      <c r="A16" s="23"/>
      <c r="B16" s="15"/>
      <c r="C16" s="11"/>
      <c r="D16" s="7" t="s">
        <v>28</v>
      </c>
      <c r="E16" s="52" t="s">
        <v>42</v>
      </c>
      <c r="F16" s="53">
        <v>90</v>
      </c>
      <c r="G16" s="54">
        <v>13.02</v>
      </c>
      <c r="H16" s="54">
        <v>11.2</v>
      </c>
      <c r="I16" s="56">
        <v>0</v>
      </c>
      <c r="J16" s="54">
        <v>152.6</v>
      </c>
      <c r="K16" s="55">
        <v>286</v>
      </c>
      <c r="L16" s="54">
        <v>27.4</v>
      </c>
    </row>
    <row r="17" spans="1:12" ht="15" x14ac:dyDescent="0.25">
      <c r="A17" s="23"/>
      <c r="B17" s="15"/>
      <c r="C17" s="11"/>
      <c r="D17" s="7" t="s">
        <v>29</v>
      </c>
      <c r="E17" s="52" t="s">
        <v>43</v>
      </c>
      <c r="F17" s="53">
        <v>150</v>
      </c>
      <c r="G17" s="54">
        <v>7.46</v>
      </c>
      <c r="H17" s="54">
        <v>5.61</v>
      </c>
      <c r="I17" s="56">
        <v>35.840000000000003</v>
      </c>
      <c r="J17" s="54">
        <v>230.45</v>
      </c>
      <c r="K17" s="55">
        <v>679</v>
      </c>
      <c r="L17" s="54">
        <v>6</v>
      </c>
    </row>
    <row r="18" spans="1:12" ht="15" x14ac:dyDescent="0.25">
      <c r="A18" s="23"/>
      <c r="B18" s="15"/>
      <c r="C18" s="11"/>
      <c r="D18" s="7" t="s">
        <v>30</v>
      </c>
      <c r="E18" s="52" t="s">
        <v>44</v>
      </c>
      <c r="F18" s="53">
        <v>200</v>
      </c>
      <c r="G18" s="54">
        <v>0.2</v>
      </c>
      <c r="H18" s="54">
        <v>0</v>
      </c>
      <c r="I18" s="56">
        <v>14</v>
      </c>
      <c r="J18" s="54">
        <v>28</v>
      </c>
      <c r="K18" s="55">
        <v>943</v>
      </c>
      <c r="L18" s="54">
        <v>5.62</v>
      </c>
    </row>
    <row r="19" spans="1:12" ht="15" x14ac:dyDescent="0.25">
      <c r="A19" s="23"/>
      <c r="B19" s="15"/>
      <c r="C19" s="11"/>
      <c r="D19" s="7" t="s">
        <v>31</v>
      </c>
      <c r="E19" s="52"/>
      <c r="F19" s="53"/>
      <c r="G19" s="54"/>
      <c r="H19" s="54"/>
      <c r="I19" s="56"/>
      <c r="J19" s="54"/>
      <c r="K19" s="44"/>
      <c r="L19" s="54"/>
    </row>
    <row r="20" spans="1:12" ht="15" x14ac:dyDescent="0.25">
      <c r="A20" s="23"/>
      <c r="B20" s="15"/>
      <c r="C20" s="11"/>
      <c r="D20" s="7" t="s">
        <v>32</v>
      </c>
      <c r="E20" s="52" t="s">
        <v>46</v>
      </c>
      <c r="F20" s="53">
        <v>60</v>
      </c>
      <c r="G20" s="67">
        <v>2.82</v>
      </c>
      <c r="H20" s="67">
        <v>0.42</v>
      </c>
      <c r="I20" s="68">
        <v>29.88</v>
      </c>
      <c r="J20" s="67">
        <v>128.4</v>
      </c>
      <c r="K20" s="44"/>
      <c r="L20" s="67">
        <v>4.3499999999999996</v>
      </c>
    </row>
    <row r="21" spans="1:12" ht="15" x14ac:dyDescent="0.25">
      <c r="A21" s="23"/>
      <c r="B21" s="15"/>
      <c r="C21" s="11"/>
      <c r="D21" s="51" t="s">
        <v>24</v>
      </c>
      <c r="E21" s="52" t="s">
        <v>45</v>
      </c>
      <c r="F21" s="53">
        <v>100</v>
      </c>
      <c r="G21" s="54">
        <v>0.4</v>
      </c>
      <c r="H21" s="54">
        <v>0</v>
      </c>
      <c r="I21" s="56">
        <v>11.3</v>
      </c>
      <c r="J21" s="54">
        <v>46</v>
      </c>
      <c r="K21" s="44"/>
      <c r="L21" s="54">
        <v>9.89</v>
      </c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850</v>
      </c>
      <c r="G23" s="19">
        <f t="shared" ref="G23:J23" si="2">SUM(G14:G22)</f>
        <v>29.389999999999997</v>
      </c>
      <c r="H23" s="19">
        <f t="shared" si="2"/>
        <v>22.51</v>
      </c>
      <c r="I23" s="19">
        <f t="shared" si="2"/>
        <v>107.35</v>
      </c>
      <c r="J23" s="19">
        <f t="shared" si="2"/>
        <v>720.19999999999993</v>
      </c>
      <c r="K23" s="25"/>
      <c r="L23" s="19">
        <f t="shared" ref="L23" si="3">SUM(L14:L22)</f>
        <v>78.259999999999991</v>
      </c>
    </row>
    <row r="24" spans="1:12" ht="15" x14ac:dyDescent="0.2">
      <c r="A24" s="29">
        <f>A6</f>
        <v>1</v>
      </c>
      <c r="B24" s="30">
        <f>B6</f>
        <v>1</v>
      </c>
      <c r="C24" s="69" t="s">
        <v>4</v>
      </c>
      <c r="D24" s="70"/>
      <c r="E24" s="31"/>
      <c r="F24" s="32">
        <f>F13+F23</f>
        <v>850</v>
      </c>
      <c r="G24" s="32">
        <f t="shared" ref="G24:J24" si="4">G13+G23</f>
        <v>29.389999999999997</v>
      </c>
      <c r="H24" s="32">
        <f t="shared" si="4"/>
        <v>22.51</v>
      </c>
      <c r="I24" s="32">
        <f t="shared" si="4"/>
        <v>107.35</v>
      </c>
      <c r="J24" s="32">
        <f t="shared" si="4"/>
        <v>720.19999999999993</v>
      </c>
      <c r="K24" s="32"/>
      <c r="L24" s="32">
        <f t="shared" ref="L24" si="5">L13+L23</f>
        <v>78.259999999999991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2"/>
      <c r="F33" s="53"/>
      <c r="G33" s="54"/>
      <c r="H33" s="54"/>
      <c r="I33" s="54"/>
      <c r="J33" s="54"/>
      <c r="K33" s="55"/>
      <c r="L33" s="54"/>
    </row>
    <row r="34" spans="1:12" ht="15" x14ac:dyDescent="0.25">
      <c r="A34" s="14"/>
      <c r="B34" s="15"/>
      <c r="C34" s="11"/>
      <c r="D34" s="7" t="s">
        <v>27</v>
      </c>
      <c r="E34" s="52" t="s">
        <v>54</v>
      </c>
      <c r="F34" s="53">
        <v>200</v>
      </c>
      <c r="G34" s="54">
        <v>1.74</v>
      </c>
      <c r="H34" s="54">
        <v>2.27</v>
      </c>
      <c r="I34" s="54">
        <v>22.92</v>
      </c>
      <c r="J34" s="54">
        <v>73.2</v>
      </c>
      <c r="K34" s="55">
        <v>204</v>
      </c>
      <c r="L34" s="54">
        <v>22.92</v>
      </c>
    </row>
    <row r="35" spans="1:12" ht="15" x14ac:dyDescent="0.25">
      <c r="A35" s="14"/>
      <c r="B35" s="15"/>
      <c r="C35" s="11"/>
      <c r="D35" s="7" t="s">
        <v>28</v>
      </c>
      <c r="E35" s="52" t="s">
        <v>55</v>
      </c>
      <c r="F35" s="53">
        <v>90</v>
      </c>
      <c r="G35" s="54">
        <v>7.98</v>
      </c>
      <c r="H35" s="54">
        <v>4.72</v>
      </c>
      <c r="I35" s="54">
        <v>20.86</v>
      </c>
      <c r="J35" s="54">
        <v>87</v>
      </c>
      <c r="K35" s="55">
        <v>248</v>
      </c>
      <c r="L35" s="54">
        <v>20.86</v>
      </c>
    </row>
    <row r="36" spans="1:12" ht="15" x14ac:dyDescent="0.25">
      <c r="A36" s="14"/>
      <c r="B36" s="15"/>
      <c r="C36" s="11"/>
      <c r="D36" s="7" t="s">
        <v>29</v>
      </c>
      <c r="E36" s="52" t="s">
        <v>56</v>
      </c>
      <c r="F36" s="53">
        <v>150</v>
      </c>
      <c r="G36" s="54">
        <v>3.6</v>
      </c>
      <c r="H36" s="54">
        <v>4.32</v>
      </c>
      <c r="I36" s="54">
        <v>14.78</v>
      </c>
      <c r="J36" s="54">
        <v>203.55</v>
      </c>
      <c r="K36" s="55">
        <v>302</v>
      </c>
      <c r="L36" s="54">
        <v>14.78</v>
      </c>
    </row>
    <row r="37" spans="1:12" ht="15" x14ac:dyDescent="0.25">
      <c r="A37" s="14"/>
      <c r="B37" s="15"/>
      <c r="C37" s="11"/>
      <c r="D37" s="7" t="s">
        <v>30</v>
      </c>
      <c r="E37" s="52" t="s">
        <v>57</v>
      </c>
      <c r="F37" s="53">
        <v>200</v>
      </c>
      <c r="G37" s="54">
        <v>0.04</v>
      </c>
      <c r="H37" s="54">
        <v>0</v>
      </c>
      <c r="I37" s="54">
        <v>5.46</v>
      </c>
      <c r="J37" s="54">
        <v>94.2</v>
      </c>
      <c r="K37" s="55">
        <v>868</v>
      </c>
      <c r="L37" s="54">
        <v>5.46</v>
      </c>
    </row>
    <row r="38" spans="1:12" ht="15" x14ac:dyDescent="0.25">
      <c r="A38" s="14"/>
      <c r="B38" s="15"/>
      <c r="C38" s="11"/>
      <c r="D38" s="7" t="s">
        <v>31</v>
      </c>
      <c r="E38" s="52"/>
      <c r="F38" s="53"/>
      <c r="G38" s="54"/>
      <c r="H38" s="54"/>
      <c r="I38" s="54"/>
      <c r="J38" s="54"/>
      <c r="K38" s="44"/>
      <c r="L38" s="54"/>
    </row>
    <row r="39" spans="1:12" ht="15" x14ac:dyDescent="0.25">
      <c r="A39" s="14"/>
      <c r="B39" s="15"/>
      <c r="C39" s="11"/>
      <c r="D39" s="7" t="s">
        <v>32</v>
      </c>
      <c r="E39" s="52" t="s">
        <v>46</v>
      </c>
      <c r="F39" s="66">
        <v>60</v>
      </c>
      <c r="G39" s="67">
        <v>2.82</v>
      </c>
      <c r="H39" s="67">
        <v>0.42</v>
      </c>
      <c r="I39" s="67">
        <v>4.3499999999999996</v>
      </c>
      <c r="J39" s="67">
        <v>128.4</v>
      </c>
      <c r="K39" s="44"/>
      <c r="L39" s="67">
        <v>4.3499999999999996</v>
      </c>
    </row>
    <row r="40" spans="1:12" ht="15" x14ac:dyDescent="0.25">
      <c r="A40" s="14"/>
      <c r="B40" s="15"/>
      <c r="C40" s="11"/>
      <c r="D40" s="51" t="s">
        <v>24</v>
      </c>
      <c r="E40" s="52" t="s">
        <v>45</v>
      </c>
      <c r="F40" s="53">
        <v>100</v>
      </c>
      <c r="G40" s="54">
        <v>0.4</v>
      </c>
      <c r="H40" s="54">
        <v>0</v>
      </c>
      <c r="I40" s="54">
        <v>9.89</v>
      </c>
      <c r="J40" s="54">
        <v>46</v>
      </c>
      <c r="K40" s="44"/>
      <c r="L40" s="54">
        <v>9.89</v>
      </c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800</v>
      </c>
      <c r="G42" s="19">
        <f t="shared" ref="G42" si="10">SUM(G33:G41)</f>
        <v>16.579999999999998</v>
      </c>
      <c r="H42" s="19">
        <f t="shared" ref="H42" si="11">SUM(H33:H41)</f>
        <v>11.73</v>
      </c>
      <c r="I42" s="19">
        <f t="shared" ref="I42" si="12">SUM(I33:I41)</f>
        <v>78.259999999999991</v>
      </c>
      <c r="J42" s="19">
        <f t="shared" ref="J42:L42" si="13">SUM(J33:J41)</f>
        <v>632.35</v>
      </c>
      <c r="K42" s="25"/>
      <c r="L42" s="19">
        <f t="shared" si="13"/>
        <v>78.259999999999991</v>
      </c>
    </row>
    <row r="43" spans="1:12" ht="15.75" customHeight="1" x14ac:dyDescent="0.2">
      <c r="A43" s="33">
        <f>A25</f>
        <v>1</v>
      </c>
      <c r="B43" s="33">
        <f>B25</f>
        <v>2</v>
      </c>
      <c r="C43" s="69" t="s">
        <v>4</v>
      </c>
      <c r="D43" s="70"/>
      <c r="E43" s="31"/>
      <c r="F43" s="32">
        <f>F32+F42</f>
        <v>800</v>
      </c>
      <c r="G43" s="32">
        <f t="shared" ref="G43" si="14">G32+G42</f>
        <v>16.579999999999998</v>
      </c>
      <c r="H43" s="32">
        <f t="shared" ref="H43" si="15">H32+H42</f>
        <v>11.73</v>
      </c>
      <c r="I43" s="32">
        <f t="shared" ref="I43" si="16">I32+I42</f>
        <v>78.259999999999991</v>
      </c>
      <c r="J43" s="32">
        <f t="shared" ref="J43:L43" si="17">J32+J42</f>
        <v>632.35</v>
      </c>
      <c r="K43" s="32"/>
      <c r="L43" s="32">
        <f t="shared" si="17"/>
        <v>78.259999999999991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2"/>
      <c r="F52" s="53"/>
      <c r="G52" s="54"/>
      <c r="H52" s="54"/>
      <c r="I52" s="54"/>
      <c r="J52" s="54"/>
      <c r="K52" s="55"/>
      <c r="L52" s="57"/>
    </row>
    <row r="53" spans="1:12" ht="15" x14ac:dyDescent="0.25">
      <c r="A53" s="23"/>
      <c r="B53" s="15"/>
      <c r="C53" s="11"/>
      <c r="D53" s="7" t="s">
        <v>27</v>
      </c>
      <c r="E53" s="52" t="s">
        <v>69</v>
      </c>
      <c r="F53" s="53">
        <v>200</v>
      </c>
      <c r="G53" s="54">
        <v>2.15</v>
      </c>
      <c r="H53" s="54">
        <v>2.27</v>
      </c>
      <c r="I53" s="56">
        <v>13.71</v>
      </c>
      <c r="J53" s="54">
        <v>83.8</v>
      </c>
      <c r="K53" s="55">
        <v>208</v>
      </c>
      <c r="L53" s="54">
        <v>27.58</v>
      </c>
    </row>
    <row r="54" spans="1:12" ht="15" x14ac:dyDescent="0.25">
      <c r="A54" s="23"/>
      <c r="B54" s="15"/>
      <c r="C54" s="11"/>
      <c r="D54" s="7" t="s">
        <v>28</v>
      </c>
      <c r="E54" s="52" t="s">
        <v>47</v>
      </c>
      <c r="F54" s="75">
        <v>150</v>
      </c>
      <c r="G54" s="54">
        <v>20.3</v>
      </c>
      <c r="H54" s="54">
        <v>17</v>
      </c>
      <c r="I54" s="56">
        <v>35.69</v>
      </c>
      <c r="J54" s="54">
        <v>377</v>
      </c>
      <c r="K54" s="55">
        <v>304</v>
      </c>
      <c r="L54" s="54">
        <v>28.2</v>
      </c>
    </row>
    <row r="55" spans="1:12" ht="15" x14ac:dyDescent="0.25">
      <c r="A55" s="23"/>
      <c r="B55" s="15"/>
      <c r="C55" s="11"/>
      <c r="D55" s="7" t="s">
        <v>29</v>
      </c>
      <c r="E55" s="52"/>
      <c r="F55" s="53"/>
      <c r="G55" s="54"/>
      <c r="H55" s="54"/>
      <c r="I55" s="56"/>
      <c r="J55" s="54"/>
      <c r="K55" s="55"/>
      <c r="L55" s="57"/>
    </row>
    <row r="56" spans="1:12" ht="15" x14ac:dyDescent="0.25">
      <c r="A56" s="23"/>
      <c r="B56" s="15"/>
      <c r="C56" s="11"/>
      <c r="D56" s="7" t="s">
        <v>30</v>
      </c>
      <c r="E56" s="52" t="s">
        <v>70</v>
      </c>
      <c r="F56" s="53">
        <v>200</v>
      </c>
      <c r="G56" s="54">
        <v>0.04</v>
      </c>
      <c r="H56" s="54">
        <v>0</v>
      </c>
      <c r="I56" s="56">
        <v>24.76</v>
      </c>
      <c r="J56" s="54">
        <v>94.2</v>
      </c>
      <c r="K56" s="55">
        <v>868</v>
      </c>
      <c r="L56" s="54">
        <v>5.46</v>
      </c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52" t="s">
        <v>46</v>
      </c>
      <c r="F58" s="53">
        <v>60</v>
      </c>
      <c r="G58" s="54">
        <v>2.82</v>
      </c>
      <c r="H58" s="54">
        <v>0.42</v>
      </c>
      <c r="I58" s="56">
        <v>29.88</v>
      </c>
      <c r="J58" s="54">
        <v>128.4</v>
      </c>
      <c r="K58" s="44"/>
      <c r="L58" s="54">
        <v>4.3499999999999996</v>
      </c>
    </row>
    <row r="59" spans="1:12" ht="15" x14ac:dyDescent="0.25">
      <c r="A59" s="23"/>
      <c r="B59" s="15"/>
      <c r="C59" s="11"/>
      <c r="D59" s="51" t="s">
        <v>24</v>
      </c>
      <c r="E59" s="52" t="s">
        <v>48</v>
      </c>
      <c r="F59" s="53">
        <v>100</v>
      </c>
      <c r="G59" s="54">
        <v>1.5</v>
      </c>
      <c r="H59" s="54">
        <v>0</v>
      </c>
      <c r="I59" s="56">
        <v>22</v>
      </c>
      <c r="J59" s="54">
        <v>94</v>
      </c>
      <c r="K59" s="58"/>
      <c r="L59" s="54">
        <v>12.67</v>
      </c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710</v>
      </c>
      <c r="G61" s="19">
        <f t="shared" ref="G61" si="22">SUM(G52:G60)</f>
        <v>26.81</v>
      </c>
      <c r="H61" s="19">
        <f t="shared" ref="H61" si="23">SUM(H52:H60)</f>
        <v>19.690000000000001</v>
      </c>
      <c r="I61" s="19">
        <f t="shared" ref="I61" si="24">SUM(I52:I60)</f>
        <v>126.03999999999999</v>
      </c>
      <c r="J61" s="19">
        <f t="shared" ref="J61:L61" si="25">SUM(J52:J60)</f>
        <v>777.4</v>
      </c>
      <c r="K61" s="25"/>
      <c r="L61" s="19">
        <f t="shared" si="25"/>
        <v>78.260000000000005</v>
      </c>
    </row>
    <row r="62" spans="1:12" ht="15.75" customHeight="1" x14ac:dyDescent="0.2">
      <c r="A62" s="29">
        <f>A44</f>
        <v>1</v>
      </c>
      <c r="B62" s="30">
        <f>B44</f>
        <v>3</v>
      </c>
      <c r="C62" s="69" t="s">
        <v>4</v>
      </c>
      <c r="D62" s="70"/>
      <c r="E62" s="31"/>
      <c r="F62" s="32">
        <f>F51+F61</f>
        <v>710</v>
      </c>
      <c r="G62" s="32">
        <f t="shared" ref="G62" si="26">G51+G61</f>
        <v>26.81</v>
      </c>
      <c r="H62" s="32">
        <f t="shared" ref="H62" si="27">H51+H61</f>
        <v>19.690000000000001</v>
      </c>
      <c r="I62" s="32">
        <f t="shared" ref="I62" si="28">I51+I61</f>
        <v>126.03999999999999</v>
      </c>
      <c r="J62" s="32">
        <f t="shared" ref="J62:L62" si="29">J51+J61</f>
        <v>777.4</v>
      </c>
      <c r="K62" s="32"/>
      <c r="L62" s="32">
        <f t="shared" si="29"/>
        <v>78.260000000000005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2"/>
      <c r="F71" s="53"/>
      <c r="G71" s="54"/>
      <c r="H71" s="54"/>
      <c r="I71" s="54"/>
      <c r="J71" s="54"/>
      <c r="K71" s="55"/>
      <c r="L71" s="54"/>
    </row>
    <row r="72" spans="1:12" ht="15" x14ac:dyDescent="0.25">
      <c r="A72" s="23"/>
      <c r="B72" s="15"/>
      <c r="C72" s="11"/>
      <c r="D72" s="7" t="s">
        <v>27</v>
      </c>
      <c r="E72" s="52" t="s">
        <v>49</v>
      </c>
      <c r="F72" s="53">
        <v>200</v>
      </c>
      <c r="G72" s="54">
        <v>1.58</v>
      </c>
      <c r="H72" s="54">
        <v>2.19</v>
      </c>
      <c r="I72" s="56">
        <v>11.66</v>
      </c>
      <c r="J72" s="54">
        <v>72.599999999999994</v>
      </c>
      <c r="K72" s="55">
        <v>204</v>
      </c>
      <c r="L72" s="57">
        <v>25.4</v>
      </c>
    </row>
    <row r="73" spans="1:12" ht="15" x14ac:dyDescent="0.25">
      <c r="A73" s="23"/>
      <c r="B73" s="15"/>
      <c r="C73" s="11"/>
      <c r="D73" s="7" t="s">
        <v>28</v>
      </c>
      <c r="E73" s="52" t="s">
        <v>51</v>
      </c>
      <c r="F73" s="53">
        <v>90</v>
      </c>
      <c r="G73" s="54">
        <v>3.06</v>
      </c>
      <c r="H73" s="54">
        <v>4.8</v>
      </c>
      <c r="I73" s="56">
        <v>20.45</v>
      </c>
      <c r="J73" s="54">
        <v>137.25</v>
      </c>
      <c r="K73" s="55">
        <v>694</v>
      </c>
      <c r="L73" s="57">
        <v>13.36</v>
      </c>
    </row>
    <row r="74" spans="1:12" ht="15" x14ac:dyDescent="0.25">
      <c r="A74" s="23"/>
      <c r="B74" s="15"/>
      <c r="C74" s="11"/>
      <c r="D74" s="7" t="s">
        <v>29</v>
      </c>
      <c r="E74" s="52" t="s">
        <v>50</v>
      </c>
      <c r="F74" s="53">
        <v>150</v>
      </c>
      <c r="G74" s="54">
        <v>10.83</v>
      </c>
      <c r="H74" s="54">
        <v>9.76</v>
      </c>
      <c r="I74" s="56">
        <v>8.09</v>
      </c>
      <c r="J74" s="54">
        <v>199</v>
      </c>
      <c r="K74" s="55">
        <v>307</v>
      </c>
      <c r="L74" s="57">
        <v>19.64</v>
      </c>
    </row>
    <row r="75" spans="1:12" ht="15" x14ac:dyDescent="0.25">
      <c r="A75" s="23"/>
      <c r="B75" s="15"/>
      <c r="C75" s="11"/>
      <c r="D75" s="7" t="s">
        <v>30</v>
      </c>
      <c r="E75" s="52" t="s">
        <v>52</v>
      </c>
      <c r="F75" s="53">
        <v>200</v>
      </c>
      <c r="G75" s="54">
        <v>0.31</v>
      </c>
      <c r="H75" s="54">
        <v>0</v>
      </c>
      <c r="I75" s="56">
        <v>39.4</v>
      </c>
      <c r="J75" s="54">
        <v>160</v>
      </c>
      <c r="K75" s="55">
        <v>332</v>
      </c>
      <c r="L75" s="57">
        <v>5.62</v>
      </c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52" t="s">
        <v>46</v>
      </c>
      <c r="F77" s="53">
        <v>60</v>
      </c>
      <c r="G77" s="54">
        <v>2.82</v>
      </c>
      <c r="H77" s="54">
        <v>0.42</v>
      </c>
      <c r="I77" s="56">
        <v>29.88</v>
      </c>
      <c r="J77" s="54">
        <v>128.4</v>
      </c>
      <c r="K77" s="44"/>
      <c r="L77" s="54">
        <v>4.3499999999999996</v>
      </c>
    </row>
    <row r="78" spans="1:12" ht="15" x14ac:dyDescent="0.25">
      <c r="A78" s="23"/>
      <c r="B78" s="15"/>
      <c r="C78" s="11"/>
      <c r="D78" s="51" t="s">
        <v>24</v>
      </c>
      <c r="E78" s="52" t="s">
        <v>45</v>
      </c>
      <c r="F78" s="53">
        <v>100</v>
      </c>
      <c r="G78" s="54">
        <v>0.4</v>
      </c>
      <c r="H78" s="54">
        <v>0</v>
      </c>
      <c r="I78" s="56">
        <v>11.3</v>
      </c>
      <c r="J78" s="54">
        <v>46</v>
      </c>
      <c r="K78" s="44"/>
      <c r="L78" s="54">
        <v>9.89</v>
      </c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800</v>
      </c>
      <c r="G80" s="19">
        <f t="shared" ref="G80" si="34">SUM(G71:G79)</f>
        <v>19</v>
      </c>
      <c r="H80" s="19">
        <f t="shared" ref="H80" si="35">SUM(H71:H79)</f>
        <v>17.170000000000002</v>
      </c>
      <c r="I80" s="19">
        <f t="shared" ref="I80" si="36">SUM(I71:I79)</f>
        <v>120.77999999999999</v>
      </c>
      <c r="J80" s="19">
        <f t="shared" ref="J80:L80" si="37">SUM(J71:J79)</f>
        <v>743.25</v>
      </c>
      <c r="K80" s="25"/>
      <c r="L80" s="19">
        <f t="shared" si="37"/>
        <v>78.259999999999991</v>
      </c>
    </row>
    <row r="81" spans="1:12" ht="15.75" customHeight="1" x14ac:dyDescent="0.2">
      <c r="A81" s="29">
        <f>A63</f>
        <v>1</v>
      </c>
      <c r="B81" s="30">
        <f>B63</f>
        <v>4</v>
      </c>
      <c r="C81" s="69" t="s">
        <v>4</v>
      </c>
      <c r="D81" s="70"/>
      <c r="E81" s="31"/>
      <c r="F81" s="32">
        <f>F70+F80</f>
        <v>800</v>
      </c>
      <c r="G81" s="32">
        <f t="shared" ref="G81" si="38">G70+G80</f>
        <v>19</v>
      </c>
      <c r="H81" s="32">
        <f t="shared" ref="H81" si="39">H70+H80</f>
        <v>17.170000000000002</v>
      </c>
      <c r="I81" s="32">
        <f t="shared" ref="I81" si="40">I70+I80</f>
        <v>120.77999999999999</v>
      </c>
      <c r="J81" s="32">
        <f t="shared" ref="J81:L81" si="41">J70+J80</f>
        <v>743.25</v>
      </c>
      <c r="K81" s="32"/>
      <c r="L81" s="32">
        <f t="shared" si="41"/>
        <v>78.259999999999991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2"/>
      <c r="F90" s="53"/>
      <c r="G90" s="54"/>
      <c r="H90" s="54"/>
      <c r="I90" s="54"/>
      <c r="J90" s="54"/>
      <c r="K90" s="55"/>
      <c r="L90" s="54"/>
    </row>
    <row r="91" spans="1:12" ht="15" x14ac:dyDescent="0.25">
      <c r="A91" s="23"/>
      <c r="B91" s="15"/>
      <c r="C91" s="11"/>
      <c r="D91" s="7" t="s">
        <v>27</v>
      </c>
      <c r="E91" s="52" t="s">
        <v>53</v>
      </c>
      <c r="F91" s="53">
        <v>250</v>
      </c>
      <c r="G91" s="54">
        <v>1.75</v>
      </c>
      <c r="H91" s="54">
        <v>4.8899999999999997</v>
      </c>
      <c r="I91" s="56">
        <v>8.49</v>
      </c>
      <c r="J91" s="54">
        <v>84.75</v>
      </c>
      <c r="K91" s="55">
        <v>187</v>
      </c>
      <c r="L91" s="54">
        <v>20.96</v>
      </c>
    </row>
    <row r="92" spans="1:12" ht="15" x14ac:dyDescent="0.25">
      <c r="A92" s="23"/>
      <c r="B92" s="15"/>
      <c r="C92" s="11"/>
      <c r="D92" s="7" t="s">
        <v>28</v>
      </c>
      <c r="E92" s="52" t="s">
        <v>42</v>
      </c>
      <c r="F92" s="53">
        <v>90</v>
      </c>
      <c r="G92" s="54">
        <v>13.02</v>
      </c>
      <c r="H92" s="54">
        <v>11.2</v>
      </c>
      <c r="I92" s="56">
        <v>0</v>
      </c>
      <c r="J92" s="54">
        <v>152.6</v>
      </c>
      <c r="K92" s="55">
        <v>286</v>
      </c>
      <c r="L92" s="54">
        <v>27.4</v>
      </c>
    </row>
    <row r="93" spans="1:12" ht="15" x14ac:dyDescent="0.25">
      <c r="A93" s="23"/>
      <c r="B93" s="15"/>
      <c r="C93" s="11"/>
      <c r="D93" s="7" t="s">
        <v>29</v>
      </c>
      <c r="E93" s="52" t="s">
        <v>43</v>
      </c>
      <c r="F93" s="53">
        <v>150</v>
      </c>
      <c r="G93" s="54">
        <v>7.46</v>
      </c>
      <c r="H93" s="54">
        <v>5.61</v>
      </c>
      <c r="I93" s="56">
        <v>35.840000000000003</v>
      </c>
      <c r="J93" s="54">
        <v>230.45</v>
      </c>
      <c r="K93" s="55">
        <v>679</v>
      </c>
      <c r="L93" s="54">
        <v>7.26</v>
      </c>
    </row>
    <row r="94" spans="1:12" ht="15" x14ac:dyDescent="0.25">
      <c r="A94" s="23"/>
      <c r="B94" s="15"/>
      <c r="C94" s="11"/>
      <c r="D94" s="7" t="s">
        <v>30</v>
      </c>
      <c r="E94" s="52" t="s">
        <v>44</v>
      </c>
      <c r="F94" s="53">
        <v>200</v>
      </c>
      <c r="G94" s="54">
        <v>0.2</v>
      </c>
      <c r="H94" s="54">
        <v>0</v>
      </c>
      <c r="I94" s="56">
        <v>14</v>
      </c>
      <c r="J94" s="54">
        <v>28</v>
      </c>
      <c r="K94" s="55">
        <v>943</v>
      </c>
      <c r="L94" s="54">
        <v>5.62</v>
      </c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52" t="s">
        <v>46</v>
      </c>
      <c r="F96" s="53">
        <v>60</v>
      </c>
      <c r="G96" s="54">
        <v>2.82</v>
      </c>
      <c r="H96" s="54">
        <v>0.42</v>
      </c>
      <c r="I96" s="56">
        <v>29.88</v>
      </c>
      <c r="J96" s="54">
        <v>128.4</v>
      </c>
      <c r="K96" s="44"/>
      <c r="L96" s="54">
        <v>4.3499999999999996</v>
      </c>
    </row>
    <row r="97" spans="1:12" ht="15" x14ac:dyDescent="0.25">
      <c r="A97" s="23"/>
      <c r="B97" s="15"/>
      <c r="C97" s="11"/>
      <c r="D97" s="51" t="s">
        <v>24</v>
      </c>
      <c r="E97" s="52" t="s">
        <v>48</v>
      </c>
      <c r="F97" s="53">
        <v>100</v>
      </c>
      <c r="G97" s="54">
        <v>1.5</v>
      </c>
      <c r="H97" s="54">
        <v>0</v>
      </c>
      <c r="I97" s="56">
        <v>22</v>
      </c>
      <c r="J97" s="54">
        <v>94</v>
      </c>
      <c r="K97" s="44"/>
      <c r="L97" s="54">
        <v>12.67</v>
      </c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850</v>
      </c>
      <c r="G99" s="19">
        <f t="shared" ref="G99" si="46">SUM(G90:G98)</f>
        <v>26.75</v>
      </c>
      <c r="H99" s="19">
        <f t="shared" ref="H99" si="47">SUM(H90:H98)</f>
        <v>22.12</v>
      </c>
      <c r="I99" s="19">
        <f t="shared" ref="I99" si="48">SUM(I90:I98)</f>
        <v>110.21000000000001</v>
      </c>
      <c r="J99" s="19">
        <f t="shared" ref="J99:L99" si="49">SUM(J90:J98)</f>
        <v>718.19999999999993</v>
      </c>
      <c r="K99" s="25"/>
      <c r="L99" s="19">
        <f t="shared" si="49"/>
        <v>78.259999999999991</v>
      </c>
    </row>
    <row r="100" spans="1:12" ht="15.75" customHeight="1" x14ac:dyDescent="0.2">
      <c r="A100" s="29">
        <f>A82</f>
        <v>1</v>
      </c>
      <c r="B100" s="30">
        <f>B82</f>
        <v>5</v>
      </c>
      <c r="C100" s="69" t="s">
        <v>4</v>
      </c>
      <c r="D100" s="70"/>
      <c r="E100" s="31"/>
      <c r="F100" s="32">
        <f>F89+F99</f>
        <v>850</v>
      </c>
      <c r="G100" s="32">
        <f t="shared" ref="G100" si="50">G89+G99</f>
        <v>26.75</v>
      </c>
      <c r="H100" s="32">
        <f t="shared" ref="H100" si="51">H89+H99</f>
        <v>22.12</v>
      </c>
      <c r="I100" s="32">
        <f t="shared" ref="I100" si="52">I89+I99</f>
        <v>110.21000000000001</v>
      </c>
      <c r="J100" s="32">
        <f t="shared" ref="J100:L100" si="53">J89+J99</f>
        <v>718.19999999999993</v>
      </c>
      <c r="K100" s="32"/>
      <c r="L100" s="32">
        <f t="shared" si="53"/>
        <v>78.259999999999991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2"/>
      <c r="F109" s="53"/>
      <c r="G109" s="54"/>
      <c r="H109" s="54"/>
      <c r="I109" s="54"/>
      <c r="J109" s="54"/>
      <c r="K109" s="55"/>
      <c r="L109" s="59"/>
    </row>
    <row r="110" spans="1:12" ht="15" x14ac:dyDescent="0.25">
      <c r="A110" s="23"/>
      <c r="B110" s="15"/>
      <c r="C110" s="11"/>
      <c r="D110" s="7" t="s">
        <v>27</v>
      </c>
      <c r="E110" s="52" t="s">
        <v>41</v>
      </c>
      <c r="F110" s="53">
        <v>250</v>
      </c>
      <c r="G110" s="54">
        <v>5.49</v>
      </c>
      <c r="H110" s="54">
        <v>5.28</v>
      </c>
      <c r="I110" s="56">
        <v>16.329999999999998</v>
      </c>
      <c r="J110" s="54">
        <v>134.75</v>
      </c>
      <c r="K110" s="55">
        <v>206</v>
      </c>
      <c r="L110" s="54">
        <v>25</v>
      </c>
    </row>
    <row r="111" spans="1:12" ht="15" x14ac:dyDescent="0.25">
      <c r="A111" s="23"/>
      <c r="B111" s="15"/>
      <c r="C111" s="11"/>
      <c r="D111" s="7" t="s">
        <v>28</v>
      </c>
      <c r="E111" s="52" t="s">
        <v>71</v>
      </c>
      <c r="F111" s="53">
        <v>90</v>
      </c>
      <c r="G111" s="54">
        <v>2.29</v>
      </c>
      <c r="H111" s="54">
        <v>11</v>
      </c>
      <c r="I111" s="56">
        <v>14.44</v>
      </c>
      <c r="J111" s="54">
        <v>166</v>
      </c>
      <c r="K111" s="55">
        <v>321</v>
      </c>
      <c r="L111" s="54">
        <v>16.399999999999999</v>
      </c>
    </row>
    <row r="112" spans="1:12" ht="15" x14ac:dyDescent="0.25">
      <c r="A112" s="23"/>
      <c r="B112" s="15"/>
      <c r="C112" s="11"/>
      <c r="D112" s="7" t="s">
        <v>29</v>
      </c>
      <c r="E112" s="52" t="s">
        <v>58</v>
      </c>
      <c r="F112" s="53">
        <v>150</v>
      </c>
      <c r="G112" s="54">
        <v>16.88</v>
      </c>
      <c r="H112" s="54">
        <v>10.88</v>
      </c>
      <c r="I112" s="56">
        <v>0</v>
      </c>
      <c r="J112" s="54">
        <v>165</v>
      </c>
      <c r="K112" s="55">
        <v>637</v>
      </c>
      <c r="L112" s="54">
        <v>14.22</v>
      </c>
    </row>
    <row r="113" spans="1:12" ht="15" x14ac:dyDescent="0.25">
      <c r="A113" s="23"/>
      <c r="B113" s="15"/>
      <c r="C113" s="11"/>
      <c r="D113" s="7" t="s">
        <v>30</v>
      </c>
      <c r="E113" s="52" t="s">
        <v>52</v>
      </c>
      <c r="F113" s="53">
        <v>200</v>
      </c>
      <c r="G113" s="54">
        <v>0.31</v>
      </c>
      <c r="H113" s="54">
        <v>0</v>
      </c>
      <c r="I113" s="56">
        <v>39.4</v>
      </c>
      <c r="J113" s="54">
        <v>160</v>
      </c>
      <c r="K113" s="55">
        <v>332</v>
      </c>
      <c r="L113" s="54">
        <v>5.62</v>
      </c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52" t="s">
        <v>46</v>
      </c>
      <c r="F115" s="53">
        <v>60</v>
      </c>
      <c r="G115" s="54">
        <v>2.82</v>
      </c>
      <c r="H115" s="54">
        <v>0.42</v>
      </c>
      <c r="I115" s="56">
        <v>29.88</v>
      </c>
      <c r="J115" s="54">
        <v>128.4</v>
      </c>
      <c r="K115" s="44"/>
      <c r="L115" s="54">
        <v>4.3499999999999996</v>
      </c>
    </row>
    <row r="116" spans="1:12" ht="15" x14ac:dyDescent="0.25">
      <c r="A116" s="23"/>
      <c r="B116" s="15"/>
      <c r="C116" s="11"/>
      <c r="D116" s="51" t="s">
        <v>24</v>
      </c>
      <c r="E116" s="52" t="s">
        <v>48</v>
      </c>
      <c r="F116" s="53">
        <v>100</v>
      </c>
      <c r="G116" s="54">
        <v>1.5</v>
      </c>
      <c r="H116" s="54">
        <v>0</v>
      </c>
      <c r="I116" s="56">
        <v>22</v>
      </c>
      <c r="J116" s="54">
        <v>94</v>
      </c>
      <c r="K116" s="44"/>
      <c r="L116" s="54">
        <v>12.67</v>
      </c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850</v>
      </c>
      <c r="G118" s="19">
        <f t="shared" ref="G118:J118" si="56">SUM(G109:G117)</f>
        <v>29.29</v>
      </c>
      <c r="H118" s="19">
        <f t="shared" si="56"/>
        <v>27.580000000000005</v>
      </c>
      <c r="I118" s="19">
        <f t="shared" si="56"/>
        <v>122.04999999999998</v>
      </c>
      <c r="J118" s="19">
        <f t="shared" si="56"/>
        <v>848.15</v>
      </c>
      <c r="K118" s="25"/>
      <c r="L118" s="19">
        <f t="shared" ref="L118" si="57">SUM(L109:L117)</f>
        <v>78.259999999999991</v>
      </c>
    </row>
    <row r="119" spans="1:12" ht="15" x14ac:dyDescent="0.2">
      <c r="A119" s="29">
        <f>A101</f>
        <v>2</v>
      </c>
      <c r="B119" s="30">
        <f>B101</f>
        <v>1</v>
      </c>
      <c r="C119" s="69" t="s">
        <v>4</v>
      </c>
      <c r="D119" s="70"/>
      <c r="E119" s="31"/>
      <c r="F119" s="32">
        <f>F108+F118</f>
        <v>850</v>
      </c>
      <c r="G119" s="32">
        <f t="shared" ref="G119" si="58">G108+G118</f>
        <v>29.29</v>
      </c>
      <c r="H119" s="32">
        <f t="shared" ref="H119" si="59">H108+H118</f>
        <v>27.580000000000005</v>
      </c>
      <c r="I119" s="32">
        <f t="shared" ref="I119" si="60">I108+I118</f>
        <v>122.04999999999998</v>
      </c>
      <c r="J119" s="32">
        <f t="shared" ref="J119:L119" si="61">J108+J118</f>
        <v>848.15</v>
      </c>
      <c r="K119" s="32"/>
      <c r="L119" s="32">
        <f t="shared" si="61"/>
        <v>78.259999999999991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2"/>
      <c r="F128" s="53"/>
      <c r="G128" s="54"/>
      <c r="H128" s="54"/>
      <c r="I128" s="54"/>
      <c r="J128" s="54"/>
      <c r="K128" s="55"/>
      <c r="L128" s="54"/>
    </row>
    <row r="129" spans="1:12" ht="15" x14ac:dyDescent="0.25">
      <c r="A129" s="14"/>
      <c r="B129" s="15"/>
      <c r="C129" s="11"/>
      <c r="D129" s="7" t="s">
        <v>27</v>
      </c>
      <c r="E129" s="52" t="s">
        <v>59</v>
      </c>
      <c r="F129" s="53">
        <v>250</v>
      </c>
      <c r="G129" s="54">
        <v>6.05</v>
      </c>
      <c r="H129" s="54">
        <v>3.49</v>
      </c>
      <c r="I129" s="56">
        <v>12.19</v>
      </c>
      <c r="J129" s="54">
        <v>119</v>
      </c>
      <c r="K129" s="55">
        <v>84</v>
      </c>
      <c r="L129" s="54">
        <v>21.08</v>
      </c>
    </row>
    <row r="130" spans="1:12" ht="15" x14ac:dyDescent="0.25">
      <c r="A130" s="14"/>
      <c r="B130" s="15"/>
      <c r="C130" s="11"/>
      <c r="D130" s="7" t="s">
        <v>28</v>
      </c>
      <c r="E130" s="52" t="s">
        <v>60</v>
      </c>
      <c r="F130" s="53">
        <v>100</v>
      </c>
      <c r="G130" s="54">
        <v>17.43</v>
      </c>
      <c r="H130" s="54">
        <v>11.64</v>
      </c>
      <c r="I130" s="56">
        <v>7.1</v>
      </c>
      <c r="J130" s="54">
        <v>162.31</v>
      </c>
      <c r="K130" s="55">
        <v>690</v>
      </c>
      <c r="L130" s="54">
        <v>22.4</v>
      </c>
    </row>
    <row r="131" spans="1:12" ht="15" x14ac:dyDescent="0.25">
      <c r="A131" s="14"/>
      <c r="B131" s="15"/>
      <c r="C131" s="11"/>
      <c r="D131" s="7" t="s">
        <v>29</v>
      </c>
      <c r="E131" s="52" t="s">
        <v>61</v>
      </c>
      <c r="F131" s="53">
        <v>150</v>
      </c>
      <c r="G131" s="57">
        <v>5.52</v>
      </c>
      <c r="H131" s="57">
        <v>4.5199999999999996</v>
      </c>
      <c r="I131" s="60">
        <v>26.45</v>
      </c>
      <c r="J131" s="57">
        <v>168.45</v>
      </c>
      <c r="K131" s="55">
        <v>688</v>
      </c>
      <c r="L131" s="57">
        <v>12.3</v>
      </c>
    </row>
    <row r="132" spans="1:12" ht="15" x14ac:dyDescent="0.25">
      <c r="A132" s="14"/>
      <c r="B132" s="15"/>
      <c r="C132" s="11"/>
      <c r="D132" s="7" t="s">
        <v>30</v>
      </c>
      <c r="E132" s="52" t="s">
        <v>62</v>
      </c>
      <c r="F132" s="53">
        <v>200</v>
      </c>
      <c r="G132" s="57">
        <v>0.04</v>
      </c>
      <c r="H132" s="57">
        <v>0</v>
      </c>
      <c r="I132" s="60">
        <v>24.47</v>
      </c>
      <c r="J132" s="57">
        <v>94.2</v>
      </c>
      <c r="K132" s="55">
        <v>868</v>
      </c>
      <c r="L132" s="57">
        <v>5.46</v>
      </c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52" t="s">
        <v>46</v>
      </c>
      <c r="F134" s="53">
        <v>60</v>
      </c>
      <c r="G134" s="54">
        <v>2.82</v>
      </c>
      <c r="H134" s="54">
        <v>0.42</v>
      </c>
      <c r="I134" s="56">
        <v>29.88</v>
      </c>
      <c r="J134" s="54">
        <v>128.4</v>
      </c>
      <c r="K134" s="44"/>
      <c r="L134" s="54">
        <v>4.3499999999999996</v>
      </c>
    </row>
    <row r="135" spans="1:12" ht="15" x14ac:dyDescent="0.25">
      <c r="A135" s="14"/>
      <c r="B135" s="15"/>
      <c r="C135" s="11"/>
      <c r="D135" s="51" t="s">
        <v>24</v>
      </c>
      <c r="E135" s="42" t="s">
        <v>48</v>
      </c>
      <c r="F135" s="43">
        <v>100</v>
      </c>
      <c r="G135" s="54">
        <v>1.5</v>
      </c>
      <c r="H135" s="43">
        <v>0</v>
      </c>
      <c r="I135" s="43">
        <v>22</v>
      </c>
      <c r="J135" s="43">
        <v>94</v>
      </c>
      <c r="K135" s="44"/>
      <c r="L135" s="54">
        <v>12.67</v>
      </c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860</v>
      </c>
      <c r="G137" s="19">
        <f t="shared" ref="G137:J137" si="64">SUM(G128:G136)</f>
        <v>33.36</v>
      </c>
      <c r="H137" s="19">
        <f t="shared" si="64"/>
        <v>20.07</v>
      </c>
      <c r="I137" s="19">
        <f t="shared" si="64"/>
        <v>122.08999999999999</v>
      </c>
      <c r="J137" s="19">
        <f t="shared" si="64"/>
        <v>766.36</v>
      </c>
      <c r="K137" s="25"/>
      <c r="L137" s="19">
        <f t="shared" ref="L137" si="65">SUM(L128:L136)</f>
        <v>78.260000000000005</v>
      </c>
    </row>
    <row r="138" spans="1:12" ht="15" x14ac:dyDescent="0.2">
      <c r="A138" s="33">
        <f>A120</f>
        <v>2</v>
      </c>
      <c r="B138" s="33">
        <f>B120</f>
        <v>2</v>
      </c>
      <c r="C138" s="69" t="s">
        <v>4</v>
      </c>
      <c r="D138" s="70"/>
      <c r="E138" s="31"/>
      <c r="F138" s="32">
        <f>F127+F137</f>
        <v>860</v>
      </c>
      <c r="G138" s="32">
        <f t="shared" ref="G138" si="66">G127+G137</f>
        <v>33.36</v>
      </c>
      <c r="H138" s="32">
        <f t="shared" ref="H138" si="67">H127+H137</f>
        <v>20.07</v>
      </c>
      <c r="I138" s="32">
        <f t="shared" ref="I138" si="68">I127+I137</f>
        <v>122.08999999999999</v>
      </c>
      <c r="J138" s="32">
        <f t="shared" ref="J138:L138" si="69">J127+J137</f>
        <v>766.36</v>
      </c>
      <c r="K138" s="32"/>
      <c r="L138" s="32">
        <f t="shared" si="69"/>
        <v>78.260000000000005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61"/>
      <c r="F147" s="62"/>
      <c r="G147" s="63"/>
      <c r="H147" s="63"/>
      <c r="I147" s="64"/>
      <c r="J147" s="63"/>
      <c r="K147" s="65"/>
      <c r="L147" s="63"/>
    </row>
    <row r="148" spans="1:12" ht="15" x14ac:dyDescent="0.25">
      <c r="A148" s="23"/>
      <c r="B148" s="15"/>
      <c r="C148" s="11"/>
      <c r="D148" s="7" t="s">
        <v>27</v>
      </c>
      <c r="E148" s="52" t="s">
        <v>63</v>
      </c>
      <c r="F148" s="53">
        <v>250</v>
      </c>
      <c r="G148" s="54">
        <v>1.81</v>
      </c>
      <c r="H148" s="54">
        <v>4.91</v>
      </c>
      <c r="I148" s="56">
        <v>125.25</v>
      </c>
      <c r="J148" s="54">
        <v>102.5</v>
      </c>
      <c r="K148" s="55">
        <v>170</v>
      </c>
      <c r="L148" s="54">
        <v>29.2</v>
      </c>
    </row>
    <row r="149" spans="1:12" ht="15" x14ac:dyDescent="0.25">
      <c r="A149" s="23"/>
      <c r="B149" s="15"/>
      <c r="C149" s="11"/>
      <c r="D149" s="7" t="s">
        <v>28</v>
      </c>
      <c r="E149" s="52" t="s">
        <v>47</v>
      </c>
      <c r="F149" s="53">
        <v>150</v>
      </c>
      <c r="G149" s="54">
        <v>20.3</v>
      </c>
      <c r="H149" s="54">
        <v>17</v>
      </c>
      <c r="I149" s="56">
        <v>35.69</v>
      </c>
      <c r="J149" s="54">
        <v>377</v>
      </c>
      <c r="K149" s="55">
        <v>304</v>
      </c>
      <c r="L149" s="54">
        <v>29.2</v>
      </c>
    </row>
    <row r="150" spans="1:12" ht="15" x14ac:dyDescent="0.25">
      <c r="A150" s="23"/>
      <c r="B150" s="15"/>
      <c r="C150" s="11"/>
      <c r="D150" s="7" t="s">
        <v>29</v>
      </c>
      <c r="E150" s="52"/>
      <c r="F150" s="53"/>
      <c r="G150" s="54"/>
      <c r="H150" s="54"/>
      <c r="I150" s="56"/>
      <c r="J150" s="54"/>
      <c r="K150" s="55"/>
      <c r="L150" s="54"/>
    </row>
    <row r="151" spans="1:12" ht="15" x14ac:dyDescent="0.25">
      <c r="A151" s="23"/>
      <c r="B151" s="15"/>
      <c r="C151" s="11"/>
      <c r="D151" s="7" t="s">
        <v>30</v>
      </c>
      <c r="E151" s="52" t="s">
        <v>44</v>
      </c>
      <c r="F151" s="53">
        <v>200</v>
      </c>
      <c r="G151" s="54">
        <v>0.2</v>
      </c>
      <c r="H151" s="54">
        <v>0</v>
      </c>
      <c r="I151" s="56">
        <v>14</v>
      </c>
      <c r="J151" s="54">
        <v>28</v>
      </c>
      <c r="K151" s="55">
        <v>943</v>
      </c>
      <c r="L151" s="54">
        <v>5.62</v>
      </c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52" t="s">
        <v>46</v>
      </c>
      <c r="F153" s="53">
        <v>60</v>
      </c>
      <c r="G153" s="54">
        <v>2.82</v>
      </c>
      <c r="H153" s="54">
        <v>0.42</v>
      </c>
      <c r="I153" s="56">
        <v>29.88</v>
      </c>
      <c r="J153" s="54">
        <v>128.4</v>
      </c>
      <c r="K153" s="44"/>
      <c r="L153" s="54">
        <v>4.3499999999999996</v>
      </c>
    </row>
    <row r="154" spans="1:12" ht="15" x14ac:dyDescent="0.25">
      <c r="A154" s="23"/>
      <c r="B154" s="15"/>
      <c r="C154" s="11"/>
      <c r="D154" s="51" t="s">
        <v>24</v>
      </c>
      <c r="E154" s="52" t="s">
        <v>45</v>
      </c>
      <c r="F154" s="53">
        <v>100</v>
      </c>
      <c r="G154" s="54">
        <v>0.4</v>
      </c>
      <c r="H154" s="54">
        <v>0</v>
      </c>
      <c r="I154" s="56">
        <v>11.3</v>
      </c>
      <c r="J154" s="54">
        <v>46</v>
      </c>
      <c r="K154" s="56"/>
      <c r="L154" s="54">
        <v>9.89</v>
      </c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760</v>
      </c>
      <c r="G156" s="19">
        <f t="shared" ref="G156:J156" si="72">SUM(G147:G155)</f>
        <v>25.529999999999998</v>
      </c>
      <c r="H156" s="19">
        <f t="shared" si="72"/>
        <v>22.330000000000002</v>
      </c>
      <c r="I156" s="19">
        <f t="shared" si="72"/>
        <v>216.12</v>
      </c>
      <c r="J156" s="19">
        <f t="shared" si="72"/>
        <v>681.9</v>
      </c>
      <c r="K156" s="25"/>
      <c r="L156" s="19">
        <f t="shared" ref="L156" si="73">SUM(L147:L155)</f>
        <v>78.259999999999991</v>
      </c>
    </row>
    <row r="157" spans="1:12" ht="15" x14ac:dyDescent="0.2">
      <c r="A157" s="29">
        <f>A139</f>
        <v>2</v>
      </c>
      <c r="B157" s="30">
        <f>B139</f>
        <v>3</v>
      </c>
      <c r="C157" s="69" t="s">
        <v>4</v>
      </c>
      <c r="D157" s="70"/>
      <c r="E157" s="31"/>
      <c r="F157" s="32">
        <f>F146+F156</f>
        <v>760</v>
      </c>
      <c r="G157" s="32">
        <f t="shared" ref="G157" si="74">G146+G156</f>
        <v>25.529999999999998</v>
      </c>
      <c r="H157" s="32">
        <f t="shared" ref="H157" si="75">H146+H156</f>
        <v>22.330000000000002</v>
      </c>
      <c r="I157" s="32">
        <f t="shared" ref="I157" si="76">I146+I156</f>
        <v>216.12</v>
      </c>
      <c r="J157" s="32">
        <f t="shared" ref="J157:L157" si="77">J146+J156</f>
        <v>681.9</v>
      </c>
      <c r="K157" s="32"/>
      <c r="L157" s="32">
        <f t="shared" si="77"/>
        <v>78.259999999999991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2"/>
      <c r="F166" s="53"/>
      <c r="G166" s="54"/>
      <c r="H166" s="54"/>
      <c r="I166" s="54"/>
      <c r="J166" s="54"/>
      <c r="K166" s="54"/>
      <c r="L166" s="57"/>
    </row>
    <row r="167" spans="1:12" ht="15" x14ac:dyDescent="0.25">
      <c r="A167" s="23"/>
      <c r="B167" s="15"/>
      <c r="C167" s="11"/>
      <c r="D167" s="7" t="s">
        <v>27</v>
      </c>
      <c r="E167" s="52" t="s">
        <v>41</v>
      </c>
      <c r="F167" s="53">
        <v>250</v>
      </c>
      <c r="G167" s="54">
        <v>5.49</v>
      </c>
      <c r="H167" s="54">
        <v>5.28</v>
      </c>
      <c r="I167" s="56">
        <v>16.329999999999998</v>
      </c>
      <c r="J167" s="54">
        <v>134.75</v>
      </c>
      <c r="K167" s="55">
        <v>206</v>
      </c>
      <c r="L167" s="57">
        <v>25</v>
      </c>
    </row>
    <row r="168" spans="1:12" ht="15" x14ac:dyDescent="0.25">
      <c r="A168" s="23"/>
      <c r="B168" s="15"/>
      <c r="C168" s="11"/>
      <c r="D168" s="7" t="s">
        <v>28</v>
      </c>
      <c r="E168" s="52" t="s">
        <v>64</v>
      </c>
      <c r="F168" s="53">
        <v>100</v>
      </c>
      <c r="G168" s="54">
        <v>3.06</v>
      </c>
      <c r="H168" s="54">
        <v>4.8</v>
      </c>
      <c r="I168" s="56">
        <v>20.45</v>
      </c>
      <c r="J168" s="54">
        <v>137.25</v>
      </c>
      <c r="K168" s="55">
        <v>694</v>
      </c>
      <c r="L168" s="57">
        <v>11.14</v>
      </c>
    </row>
    <row r="169" spans="1:12" ht="15" x14ac:dyDescent="0.25">
      <c r="A169" s="23"/>
      <c r="B169" s="15"/>
      <c r="C169" s="11"/>
      <c r="D169" s="7" t="s">
        <v>29</v>
      </c>
      <c r="E169" s="52" t="s">
        <v>50</v>
      </c>
      <c r="F169" s="53">
        <v>150</v>
      </c>
      <c r="G169" s="54">
        <v>16.899999999999999</v>
      </c>
      <c r="H169" s="54">
        <v>0.65</v>
      </c>
      <c r="I169" s="56">
        <v>0.13</v>
      </c>
      <c r="J169" s="54">
        <v>75</v>
      </c>
      <c r="K169" s="55">
        <v>245</v>
      </c>
      <c r="L169" s="54">
        <v>19.64</v>
      </c>
    </row>
    <row r="170" spans="1:12" ht="15" x14ac:dyDescent="0.25">
      <c r="A170" s="23"/>
      <c r="B170" s="15"/>
      <c r="C170" s="11"/>
      <c r="D170" s="7" t="s">
        <v>30</v>
      </c>
      <c r="E170" s="52" t="s">
        <v>57</v>
      </c>
      <c r="F170" s="53">
        <v>200</v>
      </c>
      <c r="G170" s="54">
        <v>0.04</v>
      </c>
      <c r="H170" s="54">
        <v>0</v>
      </c>
      <c r="I170" s="56">
        <v>24.76</v>
      </c>
      <c r="J170" s="54">
        <v>94.2</v>
      </c>
      <c r="K170" s="55">
        <v>868</v>
      </c>
      <c r="L170" s="57">
        <v>5.46</v>
      </c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52" t="s">
        <v>46</v>
      </c>
      <c r="F172" s="53">
        <v>60</v>
      </c>
      <c r="G172" s="54">
        <v>2.82</v>
      </c>
      <c r="H172" s="54">
        <v>0.42</v>
      </c>
      <c r="I172" s="56">
        <v>29.88</v>
      </c>
      <c r="J172" s="54">
        <v>128.4</v>
      </c>
      <c r="K172" s="44"/>
      <c r="L172" s="54">
        <v>4.3499999999999996</v>
      </c>
    </row>
    <row r="173" spans="1:12" ht="15" x14ac:dyDescent="0.25">
      <c r="A173" s="23"/>
      <c r="B173" s="15"/>
      <c r="C173" s="11"/>
      <c r="D173" s="51" t="s">
        <v>24</v>
      </c>
      <c r="E173" s="52" t="s">
        <v>48</v>
      </c>
      <c r="F173" s="53">
        <v>100</v>
      </c>
      <c r="G173" s="54">
        <v>1.5</v>
      </c>
      <c r="H173" s="54">
        <v>0</v>
      </c>
      <c r="I173" s="56">
        <v>22</v>
      </c>
      <c r="J173" s="54">
        <v>94</v>
      </c>
      <c r="K173" s="44"/>
      <c r="L173" s="54">
        <v>12.67</v>
      </c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860</v>
      </c>
      <c r="G175" s="19">
        <f t="shared" ref="G175:J175" si="80">SUM(G166:G174)</f>
        <v>29.81</v>
      </c>
      <c r="H175" s="19">
        <f t="shared" si="80"/>
        <v>11.15</v>
      </c>
      <c r="I175" s="19">
        <f t="shared" si="80"/>
        <v>113.55</v>
      </c>
      <c r="J175" s="19">
        <f t="shared" si="80"/>
        <v>663.6</v>
      </c>
      <c r="K175" s="25"/>
      <c r="L175" s="19">
        <f t="shared" ref="L175" si="81">SUM(L166:L174)</f>
        <v>78.260000000000005</v>
      </c>
    </row>
    <row r="176" spans="1:12" ht="15" x14ac:dyDescent="0.2">
      <c r="A176" s="29">
        <f>A158</f>
        <v>2</v>
      </c>
      <c r="B176" s="30">
        <f>B158</f>
        <v>4</v>
      </c>
      <c r="C176" s="69" t="s">
        <v>4</v>
      </c>
      <c r="D176" s="70"/>
      <c r="E176" s="31"/>
      <c r="F176" s="32">
        <f>F165+F175</f>
        <v>860</v>
      </c>
      <c r="G176" s="32">
        <f t="shared" ref="G176" si="82">G165+G175</f>
        <v>29.81</v>
      </c>
      <c r="H176" s="32">
        <f t="shared" ref="H176" si="83">H165+H175</f>
        <v>11.15</v>
      </c>
      <c r="I176" s="32">
        <f t="shared" ref="I176" si="84">I165+I175</f>
        <v>113.55</v>
      </c>
      <c r="J176" s="32">
        <f t="shared" ref="J176:L176" si="85">J165+J175</f>
        <v>663.6</v>
      </c>
      <c r="K176" s="32"/>
      <c r="L176" s="32">
        <f t="shared" si="85"/>
        <v>78.260000000000005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2"/>
      <c r="F185" s="53"/>
      <c r="G185" s="54"/>
      <c r="H185" s="54"/>
      <c r="I185" s="54"/>
      <c r="J185" s="54"/>
      <c r="K185" s="55"/>
      <c r="L185" s="54"/>
    </row>
    <row r="186" spans="1:12" ht="15" x14ac:dyDescent="0.25">
      <c r="A186" s="23"/>
      <c r="B186" s="15"/>
      <c r="C186" s="11"/>
      <c r="D186" s="7" t="s">
        <v>27</v>
      </c>
      <c r="E186" s="52" t="s">
        <v>65</v>
      </c>
      <c r="F186" s="53">
        <v>250</v>
      </c>
      <c r="G186" s="54">
        <v>2</v>
      </c>
      <c r="H186" s="54">
        <v>5.1100000000000003</v>
      </c>
      <c r="I186" s="56">
        <v>16.93</v>
      </c>
      <c r="J186" s="54">
        <v>121.75</v>
      </c>
      <c r="K186" s="55">
        <v>197</v>
      </c>
      <c r="L186" s="54">
        <v>24.8</v>
      </c>
    </row>
    <row r="187" spans="1:12" ht="15" x14ac:dyDescent="0.25">
      <c r="A187" s="23"/>
      <c r="B187" s="15"/>
      <c r="C187" s="11"/>
      <c r="D187" s="7" t="s">
        <v>28</v>
      </c>
      <c r="E187" s="52" t="s">
        <v>66</v>
      </c>
      <c r="F187" s="53">
        <v>90</v>
      </c>
      <c r="G187" s="54">
        <v>13.95</v>
      </c>
      <c r="H187" s="54">
        <v>17.22</v>
      </c>
      <c r="I187" s="56">
        <v>5.19</v>
      </c>
      <c r="J187" s="54">
        <v>230.82</v>
      </c>
      <c r="K187" s="55">
        <v>286</v>
      </c>
      <c r="L187" s="54">
        <v>21.3</v>
      </c>
    </row>
    <row r="188" spans="1:12" ht="15" x14ac:dyDescent="0.25">
      <c r="A188" s="23"/>
      <c r="B188" s="15"/>
      <c r="C188" s="11"/>
      <c r="D188" s="7" t="s">
        <v>29</v>
      </c>
      <c r="E188" s="52" t="s">
        <v>61</v>
      </c>
      <c r="F188" s="53">
        <v>150</v>
      </c>
      <c r="G188" s="54">
        <v>5.52</v>
      </c>
      <c r="H188" s="54">
        <v>4.5199999999999996</v>
      </c>
      <c r="I188" s="56">
        <v>26.45</v>
      </c>
      <c r="J188" s="54">
        <v>168.45</v>
      </c>
      <c r="K188" s="55">
        <v>688</v>
      </c>
      <c r="L188" s="54">
        <v>12.3</v>
      </c>
    </row>
    <row r="189" spans="1:12" ht="15" x14ac:dyDescent="0.25">
      <c r="A189" s="23"/>
      <c r="B189" s="15"/>
      <c r="C189" s="11"/>
      <c r="D189" s="7" t="s">
        <v>30</v>
      </c>
      <c r="E189" s="52" t="s">
        <v>67</v>
      </c>
      <c r="F189" s="53">
        <v>200</v>
      </c>
      <c r="G189" s="54">
        <v>0.31</v>
      </c>
      <c r="H189" s="54">
        <v>0</v>
      </c>
      <c r="I189" s="56">
        <v>39.4</v>
      </c>
      <c r="J189" s="54">
        <v>160</v>
      </c>
      <c r="K189" s="55">
        <v>332</v>
      </c>
      <c r="L189" s="54">
        <v>5.62</v>
      </c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52" t="s">
        <v>46</v>
      </c>
      <c r="F191" s="53">
        <v>60</v>
      </c>
      <c r="G191" s="54">
        <v>2.82</v>
      </c>
      <c r="H191" s="54">
        <v>0.42</v>
      </c>
      <c r="I191" s="56">
        <v>29.88</v>
      </c>
      <c r="J191" s="54">
        <v>128.4</v>
      </c>
      <c r="K191" s="44"/>
      <c r="L191" s="54">
        <v>4.3499999999999996</v>
      </c>
    </row>
    <row r="192" spans="1:12" ht="15" x14ac:dyDescent="0.25">
      <c r="A192" s="23"/>
      <c r="B192" s="15"/>
      <c r="C192" s="11"/>
      <c r="D192" s="51" t="s">
        <v>24</v>
      </c>
      <c r="E192" s="52" t="s">
        <v>45</v>
      </c>
      <c r="F192" s="53">
        <v>100</v>
      </c>
      <c r="G192" s="54">
        <v>0.4</v>
      </c>
      <c r="H192" s="54">
        <v>0</v>
      </c>
      <c r="I192" s="56">
        <v>11.3</v>
      </c>
      <c r="J192" s="54">
        <v>46</v>
      </c>
      <c r="K192" s="44"/>
      <c r="L192" s="54">
        <v>9.89</v>
      </c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850</v>
      </c>
      <c r="G194" s="19">
        <f t="shared" ref="G194:J194" si="88">SUM(G185:G193)</f>
        <v>24.999999999999996</v>
      </c>
      <c r="H194" s="19">
        <f t="shared" si="88"/>
        <v>27.27</v>
      </c>
      <c r="I194" s="19">
        <f t="shared" si="88"/>
        <v>129.15</v>
      </c>
      <c r="J194" s="19">
        <f t="shared" si="88"/>
        <v>855.42</v>
      </c>
      <c r="K194" s="25"/>
      <c r="L194" s="19">
        <f t="shared" ref="L194" si="89">SUM(L185:L193)</f>
        <v>78.260000000000005</v>
      </c>
    </row>
    <row r="195" spans="1:12" ht="15" x14ac:dyDescent="0.2">
      <c r="A195" s="29">
        <f>A177</f>
        <v>2</v>
      </c>
      <c r="B195" s="30">
        <f>B177</f>
        <v>5</v>
      </c>
      <c r="C195" s="69" t="s">
        <v>4</v>
      </c>
      <c r="D195" s="70"/>
      <c r="E195" s="31"/>
      <c r="F195" s="32">
        <f>F184+F194</f>
        <v>850</v>
      </c>
      <c r="G195" s="32">
        <f t="shared" ref="G195" si="90">G184+G194</f>
        <v>24.999999999999996</v>
      </c>
      <c r="H195" s="32">
        <f t="shared" ref="H195" si="91">H184+H194</f>
        <v>27.27</v>
      </c>
      <c r="I195" s="32">
        <f t="shared" ref="I195" si="92">I184+I194</f>
        <v>129.15</v>
      </c>
      <c r="J195" s="32">
        <f t="shared" ref="J195:L195" si="93">J184+J194</f>
        <v>855.42</v>
      </c>
      <c r="K195" s="32"/>
      <c r="L195" s="32">
        <f t="shared" si="93"/>
        <v>78.260000000000005</v>
      </c>
    </row>
    <row r="196" spans="1:12" x14ac:dyDescent="0.2">
      <c r="A196" s="27"/>
      <c r="B196" s="28"/>
      <c r="C196" s="71" t="s">
        <v>5</v>
      </c>
      <c r="D196" s="71"/>
      <c r="E196" s="71"/>
      <c r="F196" s="34">
        <f>(F24+F43+F62+F81+F100+F119+F138+F157+F176+F195)/(IF(F24=0,0,1)+IF(F43=0,0,1)+IF(F62=0,0,1)+IF(F81=0,0,1)+IF(F100=0,0,1)+IF(F119=0,0,1)+IF(F138=0,0,1)+IF(F157=0,0,1)+IF(F176=0,0,1)+IF(F195=0,0,1))</f>
        <v>819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26.151999999999997</v>
      </c>
      <c r="H196" s="34">
        <f t="shared" si="94"/>
        <v>20.162000000000003</v>
      </c>
      <c r="I196" s="34">
        <f t="shared" si="94"/>
        <v>124.56000000000002</v>
      </c>
      <c r="J196" s="34">
        <f t="shared" si="94"/>
        <v>740.68299999999988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78.259999999999991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2025-02-21T23:26:28Z</dcterms:modified>
</cp:coreProperties>
</file>